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376" windowHeight="955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" i="1" l="1"/>
  <c r="F7" i="1" s="1"/>
  <c r="F8" i="1" s="1"/>
  <c r="F9" i="1" s="1"/>
  <c r="E16" i="1" l="1"/>
  <c r="I10" i="1"/>
  <c r="J10" i="1"/>
  <c r="H10" i="1"/>
  <c r="G10" i="1"/>
  <c r="H5" i="1"/>
  <c r="I5" i="1"/>
  <c r="J5" i="1"/>
  <c r="G5" i="1"/>
  <c r="I16" i="1" l="1"/>
  <c r="H16" i="1"/>
  <c r="J16" i="1"/>
  <c r="K5" i="1"/>
  <c r="K10" i="1"/>
  <c r="D16" i="1"/>
  <c r="G16" i="1"/>
  <c r="K16" i="1" l="1"/>
  <c r="F11" i="1"/>
  <c r="F12" i="1" s="1"/>
  <c r="F13" i="1" s="1"/>
</calcChain>
</file>

<file path=xl/sharedStrings.xml><?xml version="1.0" encoding="utf-8"?>
<sst xmlns="http://schemas.openxmlformats.org/spreadsheetml/2006/main" count="38" uniqueCount="35">
  <si>
    <t>ชื่อโครงการ.................................................................................</t>
  </si>
  <si>
    <t>หัวหน้าโครงการ...........................</t>
  </si>
  <si>
    <t>สัญญาเลขที่.............................................</t>
  </si>
  <si>
    <t>รายการรับ  -  จ่าย</t>
  </si>
  <si>
    <t>รายการจ่ายแยกหมวด</t>
  </si>
  <si>
    <t>วัน / เดือน / ปี</t>
  </si>
  <si>
    <t>รายการ</t>
  </si>
  <si>
    <t>เลขที่อ้างอิง</t>
  </si>
  <si>
    <t>รับ</t>
  </si>
  <si>
    <t>จ่าย</t>
  </si>
  <si>
    <t>คงเหลือ</t>
  </si>
  <si>
    <t>ค่าตอบแทน</t>
  </si>
  <si>
    <t>ค่าใช้สอย</t>
  </si>
  <si>
    <t>ค่าวัสดุ</t>
  </si>
  <si>
    <t>อื่น ๆ</t>
  </si>
  <si>
    <t>รวม</t>
  </si>
  <si>
    <t>-</t>
  </si>
  <si>
    <t>20/ 105</t>
  </si>
  <si>
    <t>15/21</t>
  </si>
  <si>
    <t>หมายเหตุ</t>
  </si>
  <si>
    <t>รายงานการเงิน</t>
  </si>
  <si>
    <t>17/25</t>
  </si>
  <si>
    <t>รวมงวดที่ 1  และงวดที่ 2</t>
  </si>
  <si>
    <t xml:space="preserve"> ให้บันทึกตามรายจ่ายที่เกิดขึ้นจริง</t>
  </si>
  <si>
    <t xml:space="preserve">ค่าจ้างเหมาถ่ายเอกสาร จำนวน...หน้า ๆ ละ .... บาท เป็นเงิน......บาท  </t>
  </si>
  <si>
    <t>ค่าวัสดุสารเคมี  เช่น .........................</t>
  </si>
  <si>
    <t>ค่าจ้างเหมาทำอาหารว่าง อาหารกลางวัน  จำนวน  ... มื้อ ๆ ละ .... บาท  ต่อครั้ง</t>
  </si>
  <si>
    <t>ค่าจ้างเหมาทำอาหารว่าง กลางวัน จำนวน  ... มื้อ ๆ ละ .... บาท  ต่อครั้ง</t>
  </si>
  <si>
    <t>ค่าวัสดุสำนักงาน เช่น ........................</t>
  </si>
  <si>
    <t>ค่าตอบแทนวิทยากร จำนวน .. คน ๆละ ...ชั่วโมง ๆ ละ............. บาท</t>
  </si>
  <si>
    <t>ค่าจ้างเหมาถ่ายเอกสารและเข้าเล่มรายงานความก้าวหน้า จำนวน ....เล่ม ๆ ละ.......บาท</t>
  </si>
  <si>
    <t>15/50</t>
  </si>
  <si>
    <t>รับเงินงวดที่  1  (ไม่เกินร้อยละ  60)</t>
  </si>
  <si>
    <t>รับเงินงวดที่  2   (ไม่เกินร้อยละ  30)</t>
  </si>
  <si>
    <t>ใบสำคัญรับเงิน
ชื่อ - สกุล ที่อยู่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</si>
</sst>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7" formatCode="[$-107041E]d\ mmm\ yy;@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Alignment="1">
      <alignment vertical="center"/>
    </xf>
    <xf numFmtId="164" fontId="0" fillId="0" borderId="0" xfId="1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1" applyFont="1" applyBorder="1" applyAlignment="1">
      <alignment horizontal="right" vertical="center"/>
    </xf>
    <xf numFmtId="164" fontId="3" fillId="0" borderId="1" xfId="1" applyFont="1" applyBorder="1" applyAlignment="1">
      <alignment vertical="center"/>
    </xf>
    <xf numFmtId="164" fontId="3" fillId="0" borderId="1" xfId="1" applyFont="1" applyBorder="1" applyAlignment="1">
      <alignment horizontal="center" vertical="center" wrapText="1"/>
    </xf>
    <xf numFmtId="164" fontId="4" fillId="0" borderId="1" xfId="1" applyFont="1" applyBorder="1" applyAlignment="1">
      <alignment horizontal="righ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Border="1" applyAlignment="1">
      <alignment vertical="center"/>
    </xf>
    <xf numFmtId="164" fontId="5" fillId="0" borderId="0" xfId="1" applyFont="1" applyAlignment="1">
      <alignment horizontal="center" vertical="center"/>
    </xf>
    <xf numFmtId="164" fontId="5" fillId="0" borderId="0" xfId="1" applyFont="1" applyAlignment="1">
      <alignment vertical="center" wrapText="1"/>
    </xf>
    <xf numFmtId="0" fontId="7" fillId="0" borderId="0" xfId="0" applyFont="1"/>
    <xf numFmtId="0" fontId="4" fillId="2" borderId="1" xfId="0" applyFont="1" applyFill="1" applyBorder="1" applyAlignment="1">
      <alignment vertical="center"/>
    </xf>
    <xf numFmtId="164" fontId="4" fillId="2" borderId="1" xfId="1" applyFont="1" applyFill="1" applyBorder="1" applyAlignment="1">
      <alignment horizontal="right" vertical="center"/>
    </xf>
    <xf numFmtId="164" fontId="4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3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4" fontId="3" fillId="0" borderId="1" xfId="1" applyFont="1" applyBorder="1" applyAlignment="1">
      <alignment vertical="center"/>
    </xf>
    <xf numFmtId="167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A14" sqref="A14"/>
    </sheetView>
  </sheetViews>
  <sheetFormatPr defaultRowHeight="14.4"/>
  <cols>
    <col min="1" max="1" width="14.109375" style="36" customWidth="1"/>
    <col min="2" max="2" width="30" customWidth="1"/>
    <col min="3" max="3" width="15.33203125" customWidth="1"/>
    <col min="4" max="5" width="10" style="3" bestFit="1" customWidth="1"/>
    <col min="6" max="6" width="10.109375" style="3" bestFit="1" customWidth="1"/>
    <col min="7" max="7" width="10.88671875" style="3" customWidth="1"/>
    <col min="8" max="8" width="10.21875" style="3" customWidth="1"/>
    <col min="9" max="9" width="10" style="3" customWidth="1"/>
    <col min="10" max="10" width="9.77734375" style="3" customWidth="1"/>
    <col min="11" max="11" width="10" style="3" bestFit="1" customWidth="1"/>
  </cols>
  <sheetData>
    <row r="1" spans="1:11" ht="18.600000000000001" customHeight="1">
      <c r="A1" s="26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51.6" customHeight="1">
      <c r="A2" s="29" t="s">
        <v>0</v>
      </c>
      <c r="B2" s="29"/>
      <c r="C2" s="29"/>
      <c r="D2" s="30" t="s">
        <v>1</v>
      </c>
      <c r="E2" s="30"/>
      <c r="F2" s="30"/>
      <c r="G2" s="30" t="s">
        <v>2</v>
      </c>
      <c r="H2" s="30"/>
      <c r="I2" s="30"/>
      <c r="J2" s="30"/>
      <c r="K2" s="30"/>
    </row>
    <row r="3" spans="1:11" ht="21">
      <c r="A3" s="32"/>
      <c r="B3" s="4"/>
      <c r="C3" s="4"/>
      <c r="D3" s="25" t="s">
        <v>3</v>
      </c>
      <c r="E3" s="25"/>
      <c r="F3" s="25"/>
      <c r="G3" s="25" t="s">
        <v>4</v>
      </c>
      <c r="H3" s="25"/>
      <c r="I3" s="25"/>
      <c r="J3" s="25"/>
      <c r="K3" s="25"/>
    </row>
    <row r="4" spans="1:11" ht="21">
      <c r="A4" s="32" t="s">
        <v>5</v>
      </c>
      <c r="B4" s="5" t="s">
        <v>6</v>
      </c>
      <c r="C4" s="5" t="s">
        <v>7</v>
      </c>
      <c r="D4" s="6" t="s">
        <v>8</v>
      </c>
      <c r="E4" s="12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13" t="s">
        <v>14</v>
      </c>
      <c r="K4" s="6" t="s">
        <v>15</v>
      </c>
    </row>
    <row r="5" spans="1:11" ht="18">
      <c r="A5" s="31">
        <v>43080</v>
      </c>
      <c r="B5" s="21" t="s">
        <v>32</v>
      </c>
      <c r="C5" s="21"/>
      <c r="D5" s="22">
        <v>27500</v>
      </c>
      <c r="E5" s="23" t="s">
        <v>16</v>
      </c>
      <c r="F5" s="23">
        <v>27500</v>
      </c>
      <c r="G5" s="23">
        <f>SUM( G6:G9)</f>
        <v>0</v>
      </c>
      <c r="H5" s="23">
        <f t="shared" ref="H5:J5" si="0">SUM( H6:H9)</f>
        <v>4000</v>
      </c>
      <c r="I5" s="23">
        <f t="shared" si="0"/>
        <v>23500</v>
      </c>
      <c r="J5" s="23">
        <f t="shared" si="0"/>
        <v>0</v>
      </c>
      <c r="K5" s="22">
        <f>SUM(G5:J5)</f>
        <v>27500</v>
      </c>
    </row>
    <row r="6" spans="1:11" ht="36">
      <c r="A6" s="31">
        <v>43070</v>
      </c>
      <c r="B6" s="24" t="s">
        <v>24</v>
      </c>
      <c r="C6" s="10" t="s">
        <v>21</v>
      </c>
      <c r="D6" s="11"/>
      <c r="E6" s="11">
        <v>1500</v>
      </c>
      <c r="F6" s="11">
        <f>SUM(F5-E6)</f>
        <v>26000</v>
      </c>
      <c r="G6" s="15"/>
      <c r="H6" s="11">
        <v>1500</v>
      </c>
      <c r="I6" s="15"/>
      <c r="J6" s="16"/>
      <c r="K6" s="11">
        <v>1500</v>
      </c>
    </row>
    <row r="7" spans="1:11" ht="18">
      <c r="A7" s="31">
        <v>43082</v>
      </c>
      <c r="B7" s="10" t="s">
        <v>25</v>
      </c>
      <c r="C7" s="10" t="s">
        <v>17</v>
      </c>
      <c r="D7" s="15"/>
      <c r="E7" s="11">
        <v>5000</v>
      </c>
      <c r="F7" s="11">
        <f>SUM(F6-E7)</f>
        <v>21000</v>
      </c>
      <c r="G7" s="15"/>
      <c r="H7" s="15"/>
      <c r="I7" s="11">
        <v>5000</v>
      </c>
      <c r="J7" s="16"/>
      <c r="K7" s="11">
        <v>5000</v>
      </c>
    </row>
    <row r="8" spans="1:11" ht="42.6" customHeight="1">
      <c r="A8" s="31">
        <v>43435</v>
      </c>
      <c r="B8" s="24" t="s">
        <v>26</v>
      </c>
      <c r="C8" s="24" t="s">
        <v>34</v>
      </c>
      <c r="D8" s="15"/>
      <c r="E8" s="11">
        <v>2500</v>
      </c>
      <c r="F8" s="11">
        <f t="shared" ref="F8:F9" si="1">SUM(F7-E8)</f>
        <v>18500</v>
      </c>
      <c r="G8" s="15"/>
      <c r="H8" s="11">
        <v>2500</v>
      </c>
      <c r="I8" s="15"/>
      <c r="J8" s="16"/>
      <c r="K8" s="11">
        <v>2500</v>
      </c>
    </row>
    <row r="9" spans="1:11" ht="18">
      <c r="A9" s="31">
        <v>43449</v>
      </c>
      <c r="B9" s="10" t="s">
        <v>28</v>
      </c>
      <c r="C9" s="10" t="s">
        <v>18</v>
      </c>
      <c r="D9" s="15"/>
      <c r="E9" s="11">
        <v>18500</v>
      </c>
      <c r="F9" s="11">
        <f t="shared" si="1"/>
        <v>0</v>
      </c>
      <c r="G9" s="15"/>
      <c r="H9" s="17"/>
      <c r="I9" s="11">
        <v>18500</v>
      </c>
      <c r="J9" s="16"/>
      <c r="K9" s="11">
        <v>18500</v>
      </c>
    </row>
    <row r="10" spans="1:11" ht="18">
      <c r="A10" s="31">
        <v>43288</v>
      </c>
      <c r="B10" s="21" t="s">
        <v>33</v>
      </c>
      <c r="C10" s="21"/>
      <c r="D10" s="22">
        <v>22000</v>
      </c>
      <c r="E10" s="23" t="s">
        <v>16</v>
      </c>
      <c r="F10" s="23">
        <v>22000</v>
      </c>
      <c r="G10" s="23">
        <f>SUM(G11:G15)</f>
        <v>5000</v>
      </c>
      <c r="H10" s="22">
        <f>SUM(H11:H15)</f>
        <v>11500</v>
      </c>
      <c r="I10" s="22">
        <f>SUM(I11:I15)</f>
        <v>0</v>
      </c>
      <c r="J10" s="22">
        <f>SUM(J11:J15)</f>
        <v>0</v>
      </c>
      <c r="K10" s="22">
        <f>SUM(G10:J10)</f>
        <v>16500</v>
      </c>
    </row>
    <row r="11" spans="1:11" ht="36">
      <c r="A11" s="31">
        <v>43320</v>
      </c>
      <c r="B11" s="24" t="s">
        <v>29</v>
      </c>
      <c r="C11" s="24" t="s">
        <v>34</v>
      </c>
      <c r="D11" s="15"/>
      <c r="E11" s="11">
        <v>5000</v>
      </c>
      <c r="F11" s="11">
        <f>SUM(F10-E11)</f>
        <v>17000</v>
      </c>
      <c r="G11" s="15">
        <v>5000</v>
      </c>
      <c r="H11" s="11"/>
      <c r="I11" s="15"/>
      <c r="J11" s="16"/>
      <c r="K11" s="11">
        <v>5000</v>
      </c>
    </row>
    <row r="12" spans="1:11" ht="54">
      <c r="A12" s="31">
        <v>43361</v>
      </c>
      <c r="B12" s="24" t="s">
        <v>30</v>
      </c>
      <c r="C12" s="10" t="s">
        <v>31</v>
      </c>
      <c r="D12" s="15"/>
      <c r="E12" s="11">
        <v>5000</v>
      </c>
      <c r="F12" s="11">
        <f>SUM( F11-E12)</f>
        <v>12000</v>
      </c>
      <c r="G12" s="15"/>
      <c r="H12" s="11">
        <v>5000</v>
      </c>
      <c r="I12" s="15"/>
      <c r="J12" s="16"/>
      <c r="K12" s="11">
        <v>5000</v>
      </c>
    </row>
    <row r="13" spans="1:11" ht="36">
      <c r="A13" s="31">
        <v>43371</v>
      </c>
      <c r="B13" s="24" t="s">
        <v>27</v>
      </c>
      <c r="C13" s="24" t="s">
        <v>34</v>
      </c>
      <c r="D13" s="15"/>
      <c r="E13" s="11">
        <v>6500</v>
      </c>
      <c r="F13" s="11">
        <f t="shared" ref="F13:F14" si="2">SUM( F12-E13)</f>
        <v>5500</v>
      </c>
      <c r="G13" s="15"/>
      <c r="H13" s="11">
        <v>6500</v>
      </c>
      <c r="I13" s="15"/>
      <c r="J13" s="16"/>
      <c r="K13" s="11">
        <v>6500</v>
      </c>
    </row>
    <row r="14" spans="1:11" ht="18">
      <c r="A14" s="33"/>
      <c r="B14" s="10"/>
      <c r="C14" s="10"/>
      <c r="D14" s="11"/>
      <c r="E14" s="11"/>
      <c r="F14" s="11"/>
      <c r="G14" s="11"/>
      <c r="H14" s="17"/>
      <c r="I14" s="15"/>
      <c r="J14" s="16"/>
      <c r="K14" s="11"/>
    </row>
    <row r="15" spans="1:11" ht="18">
      <c r="A15" s="33"/>
      <c r="B15" s="10"/>
      <c r="C15" s="10"/>
      <c r="D15" s="15"/>
      <c r="E15" s="11"/>
      <c r="F15" s="11"/>
      <c r="G15" s="11"/>
      <c r="H15" s="17"/>
      <c r="I15" s="15"/>
      <c r="J15" s="16"/>
      <c r="K15" s="11"/>
    </row>
    <row r="16" spans="1:11" s="20" customFormat="1" ht="18">
      <c r="A16" s="34"/>
      <c r="B16" s="8" t="s">
        <v>22</v>
      </c>
      <c r="C16" s="7"/>
      <c r="D16" s="14">
        <f>SUM(D5:D15)</f>
        <v>49500</v>
      </c>
      <c r="E16" s="14">
        <f>SUM(E6+E7+E8+E9+E11+E12+E13+E14)</f>
        <v>44000</v>
      </c>
      <c r="F16" s="14"/>
      <c r="G16" s="14">
        <f>SUM(G11:G15)</f>
        <v>5000</v>
      </c>
      <c r="H16" s="9">
        <f>SUM(H10+H5)</f>
        <v>15500</v>
      </c>
      <c r="I16" s="9">
        <f t="shared" ref="I16:J16" si="3">SUM(I10+I5)</f>
        <v>23500</v>
      </c>
      <c r="J16" s="9">
        <f t="shared" si="3"/>
        <v>0</v>
      </c>
      <c r="K16" s="9">
        <f>SUM(G16:J16)</f>
        <v>44000</v>
      </c>
    </row>
    <row r="17" spans="1:11" ht="18">
      <c r="A17" s="35" t="s">
        <v>19</v>
      </c>
      <c r="B17" s="1" t="s">
        <v>23</v>
      </c>
      <c r="C17" s="1"/>
      <c r="D17" s="18"/>
      <c r="E17" s="2"/>
      <c r="F17" s="2"/>
      <c r="G17" s="2"/>
      <c r="H17" s="2"/>
      <c r="I17" s="2"/>
      <c r="J17" s="19"/>
      <c r="K17" s="2"/>
    </row>
  </sheetData>
  <mergeCells count="6">
    <mergeCell ref="D3:F3"/>
    <mergeCell ref="G3:K3"/>
    <mergeCell ref="A1:K1"/>
    <mergeCell ref="A2:C2"/>
    <mergeCell ref="D2:F2"/>
    <mergeCell ref="G2:K2"/>
  </mergeCells>
  <pageMargins left="0.31496062992125984" right="0.31496062992125984" top="0.35433070866141736" bottom="0.35433070866141736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Kanlaya</dc:creator>
  <cp:lastModifiedBy>kanlaya</cp:lastModifiedBy>
  <cp:lastPrinted>2016-11-08T01:51:54Z</cp:lastPrinted>
  <dcterms:created xsi:type="dcterms:W3CDTF">2016-03-23T09:18:47Z</dcterms:created>
  <dcterms:modified xsi:type="dcterms:W3CDTF">2019-05-01T07:30:03Z</dcterms:modified>
</cp:coreProperties>
</file>